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oeosc365-my.sharepoint.com/personal/marla_larsen-williams_science_doe_gov/Documents/Downloads/"/>
    </mc:Choice>
  </mc:AlternateContent>
  <xr:revisionPtr revIDLastSave="0" documentId="8_{97CB2A33-931B-4A1E-B287-0879DB116A0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" sheetId="1" r:id="rId1"/>
  </sheets>
  <definedNames>
    <definedName name="_xlnm._FilterDatabase" localSheetId="0" hidden="1">Report!$A$1:$BB$5</definedName>
    <definedName name="_xlnm.Print_Titles" localSheetId="0">Report!$1:$1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8" i="1" l="1"/>
  <c r="AZ8" i="1"/>
  <c r="AY8" i="1"/>
  <c r="AV8" i="1"/>
  <c r="AU8" i="1"/>
  <c r="AI8" i="1"/>
  <c r="Z8" i="1"/>
  <c r="L8" i="1"/>
</calcChain>
</file>

<file path=xl/sharedStrings.xml><?xml version="1.0" encoding="utf-8"?>
<sst xmlns="http://schemas.openxmlformats.org/spreadsheetml/2006/main" count="273" uniqueCount="124">
  <si>
    <t>Field Office</t>
  </si>
  <si>
    <t>Field Office Description</t>
  </si>
  <si>
    <t>Site Number</t>
  </si>
  <si>
    <t>Site Name</t>
  </si>
  <si>
    <t>Area Number</t>
  </si>
  <si>
    <t>Area Name</t>
  </si>
  <si>
    <t>Property ID</t>
  </si>
  <si>
    <t>Real Property Unique ID</t>
  </si>
  <si>
    <t>Property Type</t>
  </si>
  <si>
    <t>Property Name</t>
  </si>
  <si>
    <t>Mission Dependency</t>
  </si>
  <si>
    <t>Annual Rent</t>
  </si>
  <si>
    <t>Contract No</t>
  </si>
  <si>
    <t>Expiration Date-Ingrant</t>
  </si>
  <si>
    <t>Lease Start Date</t>
  </si>
  <si>
    <t>Grantee-Ingrant</t>
  </si>
  <si>
    <t>Alternate Name</t>
  </si>
  <si>
    <t>Historic Designation</t>
  </si>
  <si>
    <t>Main Location</t>
  </si>
  <si>
    <t>Status Date</t>
  </si>
  <si>
    <t>Estimated Disposition Year</t>
  </si>
  <si>
    <t>Mission Dep Program</t>
  </si>
  <si>
    <t>Core Capability - 1</t>
  </si>
  <si>
    <t>Grantor Cancellation Rights-Ingrant</t>
  </si>
  <si>
    <t>Grantee Cancellation Rights-Ingrant</t>
  </si>
  <si>
    <t>Other Cost</t>
  </si>
  <si>
    <t>Grantor</t>
  </si>
  <si>
    <t>Location City</t>
  </si>
  <si>
    <t>Location County</t>
  </si>
  <si>
    <t>Location State</t>
  </si>
  <si>
    <t>Lease Occupancy Date</t>
  </si>
  <si>
    <t>Lease Authority</t>
  </si>
  <si>
    <t>HQ Program Office</t>
  </si>
  <si>
    <t>Size</t>
  </si>
  <si>
    <t>Size Unit of Measure</t>
  </si>
  <si>
    <t>Outgrant Indicator</t>
  </si>
  <si>
    <t>Location Congressional District</t>
  </si>
  <si>
    <t>Usage Code</t>
  </si>
  <si>
    <t>Status</t>
  </si>
  <si>
    <t>Location Zip Code</t>
  </si>
  <si>
    <t>Using Organization Desc</t>
  </si>
  <si>
    <t>Ownership</t>
  </si>
  <si>
    <t>Asset Type</t>
  </si>
  <si>
    <t>Reporting Source</t>
  </si>
  <si>
    <t>Total Adjustments</t>
  </si>
  <si>
    <t>Grounds Cost</t>
  </si>
  <si>
    <t>Archived</t>
  </si>
  <si>
    <t>Initial Acquisition Cost</t>
  </si>
  <si>
    <t>Actual Sales Price</t>
  </si>
  <si>
    <t>Date Archived</t>
  </si>
  <si>
    <t>Net Proceeds</t>
  </si>
  <si>
    <t>03</t>
  </si>
  <si>
    <t>Chicago</t>
  </si>
  <si>
    <t>03003</t>
  </si>
  <si>
    <t>Fermi Natl Accelerator</t>
  </si>
  <si>
    <t>001</t>
  </si>
  <si>
    <t>Fermilab</t>
  </si>
  <si>
    <t>8.02.6</t>
  </si>
  <si>
    <t>Land</t>
  </si>
  <si>
    <t>City of Batavia (Land Lease)</t>
  </si>
  <si>
    <t>Mission Critical</t>
  </si>
  <si>
    <t xml:space="preserve">LEASE # DACW 22-5-72-2 </t>
  </si>
  <si>
    <t>DOE-Fermi Area Office</t>
  </si>
  <si>
    <t>Pumping Station</t>
  </si>
  <si>
    <t>60510</t>
  </si>
  <si>
    <t>2047</t>
  </si>
  <si>
    <t>SC16 Large-Scale User Facilities/R&amp;D Facilties/Advanced Instrumentation</t>
  </si>
  <si>
    <t>N</t>
  </si>
  <si>
    <t>Y</t>
  </si>
  <si>
    <t>City of Batavia</t>
  </si>
  <si>
    <t>Batavia</t>
  </si>
  <si>
    <t>Kane</t>
  </si>
  <si>
    <t>IL</t>
  </si>
  <si>
    <t>IS</t>
  </si>
  <si>
    <t>Independent Statutory Authority (IS)</t>
  </si>
  <si>
    <t>SC</t>
  </si>
  <si>
    <t>Acres</t>
  </si>
  <si>
    <t>14</t>
  </si>
  <si>
    <t>17</t>
  </si>
  <si>
    <t>80 Other Land</t>
  </si>
  <si>
    <t>Active Land</t>
  </si>
  <si>
    <t>Department of Energy</t>
  </si>
  <si>
    <t>DOE Leased</t>
  </si>
  <si>
    <t>80</t>
  </si>
  <si>
    <t>8.04.10</t>
  </si>
  <si>
    <t>Perpetual Waterline Easement-Batavia</t>
  </si>
  <si>
    <t>Tract No. 105E-1</t>
  </si>
  <si>
    <t>Fermi National Accelerator Lab</t>
  </si>
  <si>
    <t>8888</t>
  </si>
  <si>
    <t>SC21 Particle Physics</t>
  </si>
  <si>
    <t>20 Institutional</t>
  </si>
  <si>
    <t>Easement</t>
  </si>
  <si>
    <t>20</t>
  </si>
  <si>
    <t>8.04.14</t>
  </si>
  <si>
    <t xml:space="preserve">Burlington Northern Railroad Crossing </t>
  </si>
  <si>
    <t>DOE-Fermi Site Office</t>
  </si>
  <si>
    <t>Right-of-Way for use of Tracks</t>
  </si>
  <si>
    <t>Burlington Northern Inc.</t>
  </si>
  <si>
    <t>8.04.15</t>
  </si>
  <si>
    <t>Burlington Northern Inc.-Water Pipe Line</t>
  </si>
  <si>
    <t xml:space="preserve">Tracks 100E1 &amp; 100E-2 </t>
  </si>
  <si>
    <t>8.04.9</t>
  </si>
  <si>
    <t>Perpetual Waterline Easement-Mr.Lysne</t>
  </si>
  <si>
    <t>Tract No. 103E-1</t>
  </si>
  <si>
    <t>Fermi Naitonal Accelerator Lab</t>
  </si>
  <si>
    <t>2071</t>
  </si>
  <si>
    <t>W. H. Lysne &amp; Glaydys C. Lysne</t>
  </si>
  <si>
    <t>002</t>
  </si>
  <si>
    <t>SURF</t>
  </si>
  <si>
    <t>8.02.19</t>
  </si>
  <si>
    <t>Long-Baseline Neutrino Facility</t>
  </si>
  <si>
    <t>TBD</t>
  </si>
  <si>
    <t>DOE</t>
  </si>
  <si>
    <t>57754</t>
  </si>
  <si>
    <t>2036</t>
  </si>
  <si>
    <t>SDSTA</t>
  </si>
  <si>
    <t>Lead</t>
  </si>
  <si>
    <t>Lawrence</t>
  </si>
  <si>
    <t>SD</t>
  </si>
  <si>
    <t>0</t>
  </si>
  <si>
    <t>46</t>
  </si>
  <si>
    <t>401</t>
  </si>
  <si>
    <t>FRA</t>
  </si>
  <si>
    <t xml:space="preserve">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</si>
</sst>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#,##0.000"/>
    <numFmt numFmtId="165" formatCode="mm/dd/yyyy"/>
  </numFmts>
  <fonts count="4" x14ac:knownFonts="1">
    <font>
      <sz val="11"/>
      <color indexed="8"/>
      <name val="Calibri"/>
      <family val="2"/>
      <scheme val="minor"/>
    </font>
    <font>
      <b/>
      <sz val="9"/>
      <color indexed="62"/>
      <name val="Verdana"/>
      <family val="2"/>
    </font>
    <font>
      <sz val="9"/>
      <name val="Verdana"/>
      <family val="2"/>
    </font>
    <font>
      <b/>
      <sz val="9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/>
    <xf numFmtId="8" fontId="2" fillId="0" borderId="0" xfId="0" applyNumberFormat="1" applyFont="1" applyAlignment="1">
      <alignment horizontal="right"/>
    </xf>
    <xf numFmtId="6" fontId="2" fillId="0" borderId="0" xfId="0" applyNumberFormat="1" applyFont="1" applyAlignment="1">
      <alignment horizontal="right"/>
    </xf>
    <xf numFmtId="1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3" fontId="3" fillId="0" borderId="2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8" fontId="3" fillId="0" borderId="2" xfId="0" applyNumberFormat="1" applyFont="1" applyBorder="1" applyAlignment="1">
      <alignment horizontal="right"/>
    </xf>
    <xf numFmtId="6" fontId="3" fillId="0" borderId="2" xfId="0" applyNumberFormat="1" applyFont="1" applyBorder="1" applyAlignment="1">
      <alignment horizontal="right"/>
    </xf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H1" workbookViewId="0">
      <pane ySplit="1" topLeftCell="A2" activePane="bottomLeft" state="frozen"/>
      <selection pane="bottomLeft" activeCell="J12" sqref="J12"/>
    </sheetView>
  </sheetViews>
  <sheetFormatPr defaultRowHeight="14.4" x14ac:dyDescent="0.3"/>
  <cols>
    <col min="1" max="1" width="18.33203125" customWidth="1"/>
    <col min="2" max="2" width="32" customWidth="1"/>
    <col min="3" max="3" width="17.109375" customWidth="1"/>
    <col min="4" max="4" width="25.109375" customWidth="1"/>
    <col min="5" max="5" width="17.109375" customWidth="1"/>
    <col min="6" max="6" width="14.88671875" customWidth="1"/>
    <col min="7" max="7" width="17.109375" customWidth="1"/>
    <col min="8" max="8" width="30.88671875" customWidth="1"/>
    <col min="9" max="9" width="19.44140625" customWidth="1"/>
    <col min="10" max="10" width="45.77734375" customWidth="1"/>
    <col min="11" max="11" width="25.109375" customWidth="1"/>
    <col min="12" max="12" width="17.109375" customWidth="1"/>
    <col min="13" max="13" width="26.33203125" customWidth="1"/>
    <col min="14" max="14" width="30.88671875" customWidth="1"/>
    <col min="15" max="15" width="22.88671875" customWidth="1"/>
    <col min="16" max="16" width="24" customWidth="1"/>
    <col min="17" max="17" width="34.33203125" customWidth="1"/>
    <col min="18" max="18" width="27.44140625" customWidth="1"/>
    <col min="19" max="19" width="34.33203125" customWidth="1"/>
    <col min="20" max="20" width="17.109375" customWidth="1"/>
    <col min="21" max="21" width="34.33203125" customWidth="1"/>
    <col min="22" max="22" width="26.33203125" customWidth="1"/>
    <col min="23" max="23" width="81.21875" customWidth="1"/>
    <col min="24" max="25" width="44.5546875" customWidth="1"/>
    <col min="26" max="26" width="16" customWidth="1"/>
    <col min="27" max="27" width="34.33203125" customWidth="1"/>
    <col min="28" max="28" width="19.44140625" customWidth="1"/>
    <col min="29" max="29" width="21.77734375" customWidth="1"/>
    <col min="30" max="30" width="20.5546875" customWidth="1"/>
    <col min="31" max="31" width="27.44140625" customWidth="1"/>
    <col min="32" max="32" width="21.77734375" customWidth="1"/>
    <col min="33" max="33" width="41.21875" customWidth="1"/>
    <col min="34" max="34" width="24" customWidth="1"/>
    <col min="35" max="35" width="9.109375" customWidth="1"/>
    <col min="36" max="36" width="27.44140625" customWidth="1"/>
    <col min="37" max="37" width="25.109375" customWidth="1"/>
    <col min="38" max="38" width="40" customWidth="1"/>
    <col min="39" max="39" width="20.5546875" customWidth="1"/>
    <col min="40" max="40" width="18.33203125" customWidth="1"/>
    <col min="41" max="41" width="12.5546875" customWidth="1"/>
    <col min="42" max="42" width="24" customWidth="1"/>
    <col min="43" max="43" width="30.88671875" customWidth="1"/>
    <col min="44" max="44" width="14.88671875" customWidth="1"/>
    <col min="45" max="45" width="16" customWidth="1"/>
    <col min="46" max="46" width="22.88671875" customWidth="1"/>
    <col min="47" max="47" width="24" customWidth="1"/>
    <col min="48" max="48" width="18.33203125" customWidth="1"/>
    <col min="49" max="49" width="13.6640625" customWidth="1"/>
    <col min="50" max="50" width="16" customWidth="1"/>
    <col min="51" max="51" width="32" customWidth="1"/>
    <col min="52" max="52" width="25.109375" customWidth="1"/>
    <col min="53" max="53" width="19.44140625" customWidth="1"/>
    <col min="54" max="54" width="18.33203125" customWidth="1"/>
  </cols>
  <sheetData>
    <row r="1" spans="1:5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29</v>
      </c>
      <c r="AN1" s="1" t="s">
        <v>37</v>
      </c>
      <c r="AO1" s="1" t="s">
        <v>38</v>
      </c>
      <c r="AP1" s="1" t="s">
        <v>39</v>
      </c>
      <c r="AQ1" s="1" t="s">
        <v>40</v>
      </c>
      <c r="AR1" s="1" t="s">
        <v>41</v>
      </c>
      <c r="AS1" s="1" t="s">
        <v>42</v>
      </c>
      <c r="AT1" s="1" t="s">
        <v>43</v>
      </c>
      <c r="AU1" s="1" t="s">
        <v>44</v>
      </c>
      <c r="AV1" s="1" t="s">
        <v>45</v>
      </c>
      <c r="AW1" s="1" t="s">
        <v>46</v>
      </c>
      <c r="AX1" s="1" t="s">
        <v>37</v>
      </c>
      <c r="AY1" s="1" t="s">
        <v>47</v>
      </c>
      <c r="AZ1" s="1" t="s">
        <v>48</v>
      </c>
      <c r="BA1" s="1" t="s">
        <v>49</v>
      </c>
      <c r="BB1" s="1" t="s">
        <v>50</v>
      </c>
    </row>
    <row r="2" spans="1:54" x14ac:dyDescent="0.3">
      <c r="A2" t="s">
        <v>51</v>
      </c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>
        <v>143646</v>
      </c>
      <c r="I2" t="s">
        <v>58</v>
      </c>
      <c r="J2" t="s">
        <v>59</v>
      </c>
      <c r="K2" t="s">
        <v>60</v>
      </c>
      <c r="L2" s="2">
        <v>0</v>
      </c>
      <c r="M2" t="s">
        <v>61</v>
      </c>
      <c r="N2" s="10">
        <v>53737</v>
      </c>
      <c r="O2" s="10">
        <v>26344</v>
      </c>
      <c r="P2" t="s">
        <v>62</v>
      </c>
      <c r="Q2" t="s">
        <v>63</v>
      </c>
      <c r="S2" t="s">
        <v>64</v>
      </c>
      <c r="U2" s="4" t="s">
        <v>65</v>
      </c>
      <c r="W2" t="s">
        <v>66</v>
      </c>
      <c r="X2" t="s">
        <v>67</v>
      </c>
      <c r="Y2" t="s">
        <v>68</v>
      </c>
      <c r="Z2" s="2">
        <v>0</v>
      </c>
      <c r="AA2" t="s">
        <v>69</v>
      </c>
      <c r="AB2" t="s">
        <v>70</v>
      </c>
      <c r="AC2" t="s">
        <v>71</v>
      </c>
      <c r="AD2" t="s">
        <v>72</v>
      </c>
      <c r="AE2" s="10">
        <v>26344</v>
      </c>
      <c r="AF2" t="s">
        <v>73</v>
      </c>
      <c r="AG2" t="s">
        <v>74</v>
      </c>
      <c r="AH2" t="s">
        <v>75</v>
      </c>
      <c r="AI2" s="5">
        <v>4.5999999999999999E-2</v>
      </c>
      <c r="AJ2" t="s">
        <v>76</v>
      </c>
      <c r="AK2" t="s">
        <v>67</v>
      </c>
      <c r="AL2" t="s">
        <v>77</v>
      </c>
      <c r="AM2" t="s">
        <v>78</v>
      </c>
      <c r="AN2" t="s">
        <v>79</v>
      </c>
      <c r="AO2" t="s">
        <v>80</v>
      </c>
      <c r="AP2" t="s">
        <v>64</v>
      </c>
      <c r="AQ2" t="s">
        <v>81</v>
      </c>
      <c r="AR2" t="s">
        <v>82</v>
      </c>
      <c r="AU2" s="2"/>
      <c r="AV2" s="3">
        <v>0</v>
      </c>
      <c r="AW2" t="s">
        <v>67</v>
      </c>
      <c r="AX2" t="s">
        <v>83</v>
      </c>
      <c r="AY2" s="2"/>
      <c r="AZ2" s="3"/>
      <c r="BB2" s="3"/>
    </row>
    <row r="3" spans="1:54" x14ac:dyDescent="0.3">
      <c r="A3" t="s">
        <v>51</v>
      </c>
      <c r="B3" t="s">
        <v>52</v>
      </c>
      <c r="C3" t="s">
        <v>53</v>
      </c>
      <c r="D3" t="s">
        <v>54</v>
      </c>
      <c r="E3" t="s">
        <v>55</v>
      </c>
      <c r="F3" t="s">
        <v>56</v>
      </c>
      <c r="G3" t="s">
        <v>84</v>
      </c>
      <c r="H3">
        <v>143655</v>
      </c>
      <c r="I3" t="s">
        <v>58</v>
      </c>
      <c r="J3" t="s">
        <v>85</v>
      </c>
      <c r="K3" t="s">
        <v>60</v>
      </c>
      <c r="L3" s="2">
        <v>0</v>
      </c>
      <c r="M3" t="s">
        <v>84</v>
      </c>
      <c r="N3" s="10">
        <v>2958101</v>
      </c>
      <c r="O3" s="10">
        <v>26359</v>
      </c>
      <c r="P3" t="s">
        <v>62</v>
      </c>
      <c r="Q3" t="s">
        <v>86</v>
      </c>
      <c r="S3" t="s">
        <v>87</v>
      </c>
      <c r="U3" s="4" t="s">
        <v>88</v>
      </c>
      <c r="W3" t="s">
        <v>89</v>
      </c>
      <c r="X3" t="s">
        <v>67</v>
      </c>
      <c r="Y3" t="s">
        <v>67</v>
      </c>
      <c r="Z3" s="2">
        <v>0</v>
      </c>
      <c r="AA3" t="s">
        <v>69</v>
      </c>
      <c r="AB3" t="s">
        <v>70</v>
      </c>
      <c r="AC3" t="s">
        <v>71</v>
      </c>
      <c r="AD3" t="s">
        <v>72</v>
      </c>
      <c r="AE3" s="10">
        <v>26359</v>
      </c>
      <c r="AF3" t="s">
        <v>73</v>
      </c>
      <c r="AG3" t="s">
        <v>74</v>
      </c>
      <c r="AH3" t="s">
        <v>75</v>
      </c>
      <c r="AI3" s="5">
        <v>0.05</v>
      </c>
      <c r="AJ3" t="s">
        <v>76</v>
      </c>
      <c r="AK3" t="s">
        <v>67</v>
      </c>
      <c r="AL3" t="s">
        <v>77</v>
      </c>
      <c r="AM3" t="s">
        <v>78</v>
      </c>
      <c r="AN3" t="s">
        <v>90</v>
      </c>
      <c r="AO3" t="s">
        <v>80</v>
      </c>
      <c r="AP3" t="s">
        <v>64</v>
      </c>
      <c r="AQ3" t="s">
        <v>81</v>
      </c>
      <c r="AR3" t="s">
        <v>91</v>
      </c>
      <c r="AU3" s="2"/>
      <c r="AV3" s="3">
        <v>0</v>
      </c>
      <c r="AW3" t="s">
        <v>67</v>
      </c>
      <c r="AX3" t="s">
        <v>92</v>
      </c>
      <c r="AY3" s="2"/>
      <c r="AZ3" s="3"/>
      <c r="BB3" s="3"/>
    </row>
    <row r="4" spans="1:54" x14ac:dyDescent="0.3">
      <c r="A4" t="s">
        <v>51</v>
      </c>
      <c r="B4" t="s">
        <v>52</v>
      </c>
      <c r="C4" t="s">
        <v>53</v>
      </c>
      <c r="D4" t="s">
        <v>54</v>
      </c>
      <c r="E4" t="s">
        <v>55</v>
      </c>
      <c r="F4" t="s">
        <v>56</v>
      </c>
      <c r="G4" t="s">
        <v>93</v>
      </c>
      <c r="H4">
        <v>143658</v>
      </c>
      <c r="I4" t="s">
        <v>58</v>
      </c>
      <c r="J4" t="s">
        <v>94</v>
      </c>
      <c r="K4" t="s">
        <v>60</v>
      </c>
      <c r="L4" s="2">
        <v>0</v>
      </c>
      <c r="M4" t="s">
        <v>93</v>
      </c>
      <c r="N4" s="10">
        <v>2958101</v>
      </c>
      <c r="O4" s="10">
        <v>25849</v>
      </c>
      <c r="P4" t="s">
        <v>95</v>
      </c>
      <c r="Q4" t="s">
        <v>96</v>
      </c>
      <c r="S4" t="s">
        <v>87</v>
      </c>
      <c r="U4" s="4" t="s">
        <v>88</v>
      </c>
      <c r="W4" t="s">
        <v>89</v>
      </c>
      <c r="X4" t="s">
        <v>67</v>
      </c>
      <c r="Y4" t="s">
        <v>67</v>
      </c>
      <c r="Z4" s="2">
        <v>0</v>
      </c>
      <c r="AA4" t="s">
        <v>97</v>
      </c>
      <c r="AB4" t="s">
        <v>70</v>
      </c>
      <c r="AC4" t="s">
        <v>71</v>
      </c>
      <c r="AD4" t="s">
        <v>72</v>
      </c>
      <c r="AE4" s="10">
        <v>25849</v>
      </c>
      <c r="AF4" t="s">
        <v>73</v>
      </c>
      <c r="AG4" t="s">
        <v>74</v>
      </c>
      <c r="AH4" t="s">
        <v>75</v>
      </c>
      <c r="AI4" s="5">
        <v>0.17399999999999999</v>
      </c>
      <c r="AJ4" t="s">
        <v>76</v>
      </c>
      <c r="AK4" t="s">
        <v>67</v>
      </c>
      <c r="AL4" t="s">
        <v>77</v>
      </c>
      <c r="AM4" t="s">
        <v>78</v>
      </c>
      <c r="AN4" t="s">
        <v>90</v>
      </c>
      <c r="AO4" t="s">
        <v>80</v>
      </c>
      <c r="AP4" t="s">
        <v>64</v>
      </c>
      <c r="AQ4" t="s">
        <v>81</v>
      </c>
      <c r="AR4" t="s">
        <v>91</v>
      </c>
      <c r="AU4" s="2"/>
      <c r="AV4" s="3">
        <v>0</v>
      </c>
      <c r="AW4" t="s">
        <v>67</v>
      </c>
      <c r="AX4" t="s">
        <v>92</v>
      </c>
      <c r="AY4" s="2"/>
      <c r="AZ4" s="3"/>
      <c r="BB4" s="3"/>
    </row>
    <row r="5" spans="1:54" x14ac:dyDescent="0.3">
      <c r="A5" t="s">
        <v>51</v>
      </c>
      <c r="B5" t="s">
        <v>52</v>
      </c>
      <c r="C5" t="s">
        <v>53</v>
      </c>
      <c r="D5" t="s">
        <v>54</v>
      </c>
      <c r="E5" t="s">
        <v>55</v>
      </c>
      <c r="F5" t="s">
        <v>56</v>
      </c>
      <c r="G5" t="s">
        <v>98</v>
      </c>
      <c r="H5">
        <v>143657</v>
      </c>
      <c r="I5" t="s">
        <v>58</v>
      </c>
      <c r="J5" t="s">
        <v>99</v>
      </c>
      <c r="K5" t="s">
        <v>60</v>
      </c>
      <c r="L5" s="2">
        <v>0</v>
      </c>
      <c r="M5" t="s">
        <v>98</v>
      </c>
      <c r="N5" s="10">
        <v>2958101</v>
      </c>
      <c r="O5" s="10">
        <v>27138</v>
      </c>
      <c r="P5" t="s">
        <v>95</v>
      </c>
      <c r="Q5" t="s">
        <v>100</v>
      </c>
      <c r="S5" t="s">
        <v>87</v>
      </c>
      <c r="U5" s="4" t="s">
        <v>88</v>
      </c>
      <c r="W5" t="s">
        <v>89</v>
      </c>
      <c r="X5" t="s">
        <v>67</v>
      </c>
      <c r="Y5" t="s">
        <v>67</v>
      </c>
      <c r="Z5" s="2">
        <v>0</v>
      </c>
      <c r="AA5" t="s">
        <v>97</v>
      </c>
      <c r="AB5" t="s">
        <v>70</v>
      </c>
      <c r="AC5" t="s">
        <v>71</v>
      </c>
      <c r="AD5" t="s">
        <v>72</v>
      </c>
      <c r="AE5" s="10">
        <v>27138</v>
      </c>
      <c r="AF5" t="s">
        <v>73</v>
      </c>
      <c r="AG5" t="s">
        <v>74</v>
      </c>
      <c r="AH5" t="s">
        <v>75</v>
      </c>
      <c r="AI5" s="5">
        <v>3</v>
      </c>
      <c r="AJ5" t="s">
        <v>76</v>
      </c>
      <c r="AK5" t="s">
        <v>67</v>
      </c>
      <c r="AL5" t="s">
        <v>77</v>
      </c>
      <c r="AM5" t="s">
        <v>78</v>
      </c>
      <c r="AN5" t="s">
        <v>90</v>
      </c>
      <c r="AO5" t="s">
        <v>80</v>
      </c>
      <c r="AP5" t="s">
        <v>64</v>
      </c>
      <c r="AQ5" t="s">
        <v>81</v>
      </c>
      <c r="AR5" t="s">
        <v>91</v>
      </c>
      <c r="AU5" s="2"/>
      <c r="AV5" s="3">
        <v>0</v>
      </c>
      <c r="AW5" t="s">
        <v>67</v>
      </c>
      <c r="AX5" t="s">
        <v>92</v>
      </c>
      <c r="AY5" s="2"/>
      <c r="AZ5" s="3"/>
      <c r="BB5" s="3"/>
    </row>
    <row r="6" spans="1:54" x14ac:dyDescent="0.3">
      <c r="A6" t="s">
        <v>51</v>
      </c>
      <c r="B6" t="s">
        <v>52</v>
      </c>
      <c r="C6" t="s">
        <v>53</v>
      </c>
      <c r="D6" t="s">
        <v>54</v>
      </c>
      <c r="E6" t="s">
        <v>55</v>
      </c>
      <c r="F6" t="s">
        <v>56</v>
      </c>
      <c r="G6" t="s">
        <v>101</v>
      </c>
      <c r="H6">
        <v>143656</v>
      </c>
      <c r="I6" t="s">
        <v>58</v>
      </c>
      <c r="J6" t="s">
        <v>102</v>
      </c>
      <c r="K6" t="s">
        <v>60</v>
      </c>
      <c r="L6" s="2">
        <v>0</v>
      </c>
      <c r="M6" t="s">
        <v>101</v>
      </c>
      <c r="N6" s="10">
        <v>62794</v>
      </c>
      <c r="O6" s="10">
        <v>26269</v>
      </c>
      <c r="P6" t="s">
        <v>95</v>
      </c>
      <c r="Q6" t="s">
        <v>103</v>
      </c>
      <c r="S6" t="s">
        <v>104</v>
      </c>
      <c r="U6" s="4" t="s">
        <v>105</v>
      </c>
      <c r="W6" t="s">
        <v>89</v>
      </c>
      <c r="X6" t="s">
        <v>67</v>
      </c>
      <c r="Y6" t="s">
        <v>67</v>
      </c>
      <c r="Z6" s="2">
        <v>0</v>
      </c>
      <c r="AA6" t="s">
        <v>106</v>
      </c>
      <c r="AB6" t="s">
        <v>70</v>
      </c>
      <c r="AC6" t="s">
        <v>71</v>
      </c>
      <c r="AD6" t="s">
        <v>72</v>
      </c>
      <c r="AE6" s="10">
        <v>26269</v>
      </c>
      <c r="AF6" t="s">
        <v>73</v>
      </c>
      <c r="AG6" t="s">
        <v>74</v>
      </c>
      <c r="AH6" t="s">
        <v>75</v>
      </c>
      <c r="AI6" s="5">
        <v>0.28999999999999998</v>
      </c>
      <c r="AJ6" t="s">
        <v>76</v>
      </c>
      <c r="AK6" t="s">
        <v>67</v>
      </c>
      <c r="AL6" t="s">
        <v>77</v>
      </c>
      <c r="AM6" t="s">
        <v>78</v>
      </c>
      <c r="AN6" t="s">
        <v>90</v>
      </c>
      <c r="AO6" t="s">
        <v>80</v>
      </c>
      <c r="AP6" t="s">
        <v>64</v>
      </c>
      <c r="AQ6" t="s">
        <v>81</v>
      </c>
      <c r="AR6" t="s">
        <v>91</v>
      </c>
      <c r="AU6" s="2"/>
      <c r="AV6" s="3">
        <v>0</v>
      </c>
      <c r="AW6" t="s">
        <v>67</v>
      </c>
      <c r="AX6" t="s">
        <v>92</v>
      </c>
      <c r="AY6" s="2"/>
      <c r="AZ6" s="3"/>
      <c r="BB6" s="3"/>
    </row>
    <row r="7" spans="1:54" x14ac:dyDescent="0.3">
      <c r="A7" t="s">
        <v>51</v>
      </c>
      <c r="B7" t="s">
        <v>52</v>
      </c>
      <c r="C7" t="s">
        <v>53</v>
      </c>
      <c r="D7" t="s">
        <v>54</v>
      </c>
      <c r="E7" t="s">
        <v>107</v>
      </c>
      <c r="F7" t="s">
        <v>108</v>
      </c>
      <c r="G7" t="s">
        <v>109</v>
      </c>
      <c r="H7">
        <v>216716</v>
      </c>
      <c r="I7" t="s">
        <v>58</v>
      </c>
      <c r="J7" t="s">
        <v>110</v>
      </c>
      <c r="K7" t="s">
        <v>60</v>
      </c>
      <c r="L7" s="2">
        <v>0</v>
      </c>
      <c r="M7" t="s">
        <v>111</v>
      </c>
      <c r="N7" s="10">
        <v>49795</v>
      </c>
      <c r="O7" s="10">
        <v>42458</v>
      </c>
      <c r="P7" t="s">
        <v>112</v>
      </c>
      <c r="Q7" t="s">
        <v>108</v>
      </c>
      <c r="S7" t="s">
        <v>113</v>
      </c>
      <c r="U7" s="4" t="s">
        <v>114</v>
      </c>
      <c r="W7" t="s">
        <v>89</v>
      </c>
      <c r="X7" t="s">
        <v>68</v>
      </c>
      <c r="Y7" t="s">
        <v>68</v>
      </c>
      <c r="Z7" s="2">
        <v>0</v>
      </c>
      <c r="AA7" t="s">
        <v>115</v>
      </c>
      <c r="AB7" t="s">
        <v>116</v>
      </c>
      <c r="AC7" t="s">
        <v>117</v>
      </c>
      <c r="AD7" t="s">
        <v>118</v>
      </c>
      <c r="AE7" s="10">
        <v>42491</v>
      </c>
      <c r="AF7" t="s">
        <v>73</v>
      </c>
      <c r="AG7" t="s">
        <v>74</v>
      </c>
      <c r="AH7" t="s">
        <v>75</v>
      </c>
      <c r="AI7" s="5">
        <v>0.45</v>
      </c>
      <c r="AJ7" t="s">
        <v>76</v>
      </c>
      <c r="AK7" t="s">
        <v>67</v>
      </c>
      <c r="AL7" t="s">
        <v>119</v>
      </c>
      <c r="AM7" t="s">
        <v>120</v>
      </c>
      <c r="AN7" t="s">
        <v>79</v>
      </c>
      <c r="AO7" t="s">
        <v>80</v>
      </c>
      <c r="AP7" t="s">
        <v>113</v>
      </c>
      <c r="AQ7" t="s">
        <v>81</v>
      </c>
      <c r="AR7" t="s">
        <v>82</v>
      </c>
      <c r="AS7" t="s">
        <v>121</v>
      </c>
      <c r="AT7" t="s">
        <v>122</v>
      </c>
      <c r="AU7" s="2">
        <v>0</v>
      </c>
      <c r="AV7" s="3">
        <v>0</v>
      </c>
      <c r="AW7" t="s">
        <v>67</v>
      </c>
      <c r="AX7" t="s">
        <v>83</v>
      </c>
      <c r="AY7" s="2"/>
      <c r="AZ7" s="3"/>
      <c r="BB7" s="3"/>
    </row>
    <row r="8" spans="1:54" x14ac:dyDescent="0.3">
      <c r="A8" s="6" t="s">
        <v>123</v>
      </c>
      <c r="B8" s="6"/>
      <c r="C8" s="6"/>
      <c r="D8" s="6"/>
      <c r="E8" s="6"/>
      <c r="F8" s="6"/>
      <c r="G8" s="6"/>
      <c r="H8" s="6"/>
      <c r="I8" s="6"/>
      <c r="J8" s="6"/>
      <c r="K8" s="6"/>
      <c r="L8" s="8">
        <f>SUBTOTAL(9,L2:L7)</f>
        <v>0</v>
      </c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8">
        <f>SUBTOTAL(9,Z2:Z7)</f>
        <v>0</v>
      </c>
      <c r="AA8" s="6"/>
      <c r="AB8" s="6"/>
      <c r="AC8" s="6"/>
      <c r="AD8" s="6"/>
      <c r="AE8" s="6"/>
      <c r="AF8" s="6"/>
      <c r="AG8" s="6"/>
      <c r="AH8" s="6"/>
      <c r="AI8" s="7">
        <f>SUBTOTAL(9,AI2:AI7)</f>
        <v>4.01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8">
        <f>SUBTOTAL(9,AU2:AU7)</f>
        <v>0</v>
      </c>
      <c r="AV8" s="9">
        <f>SUBTOTAL(9,AV2:AV7)</f>
        <v>0</v>
      </c>
      <c r="AW8" s="6"/>
      <c r="AX8" s="6"/>
      <c r="AY8" s="8">
        <f>SUBTOTAL(9,AY2:AY7)</f>
        <v>0</v>
      </c>
      <c r="AZ8" s="9">
        <f>SUBTOTAL(9,AZ2:AZ7)</f>
        <v>0</v>
      </c>
      <c r="BA8" s="6"/>
      <c r="BB8" s="9">
        <f>SUBTOTAL(9,BB2:BB7)</f>
        <v>0</v>
      </c>
    </row>
  </sheetData>
  <autoFilter ref="A1:BB5" xr:uid="{00000000-0009-0000-0000-000000000000}"/>
  <printOptions horizontalCentered="1" gridLines="1"/>
  <pageMargins left="0.1" right="0.1" top="0.42" bottom="0.42" header="0.23" footer="0.23"/>
  <pageSetup orientation="landscape"/>
  <headerFooter>
    <oddHeader>&amp;LReport 008&amp;RSource: FIMS Database as of 12/02/2022</oddHeader>
    <oddFooter>&amp;RPage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2E1FF047D6B4EA1734A4D312CC750" ma:contentTypeVersion="4" ma:contentTypeDescription="Create a new document." ma:contentTypeScope="" ma:versionID="314f2f0c2331b35a4fbd2b156b67d606">
  <xsd:schema xmlns:xsd="http://www.w3.org/2001/XMLSchema" xmlns:xs="http://www.w3.org/2001/XMLSchema" xmlns:p="http://schemas.microsoft.com/office/2006/metadata/properties" xmlns:ns2="cea55f53-272f-4684-8de4-01e6bfff5548" xmlns:ns3="9c71c7a9-5a5e-45ce-b72b-b9b8f5547e72" targetNamespace="http://schemas.microsoft.com/office/2006/metadata/properties" ma:root="true" ma:fieldsID="0772d9b5431f3b50a7bd45252b83d828" ns2:_="" ns3:_="">
    <xsd:import namespace="cea55f53-272f-4684-8de4-01e6bfff5548"/>
    <xsd:import namespace="9c71c7a9-5a5e-45ce-b72b-b9b8f5547e7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a55f53-272f-4684-8de4-01e6bfff55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71c7a9-5a5e-45ce-b72b-b9b8f5547e7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074364D-A14A-4EC4-930F-C968E0681FF0}"/>
</file>

<file path=customXml/itemProps2.xml><?xml version="1.0" encoding="utf-8"?>
<ds:datastoreItem xmlns:ds="http://schemas.openxmlformats.org/officeDocument/2006/customXml" ds:itemID="{DDD39E2B-288D-42CB-B972-D93ABD15AAA1}"/>
</file>

<file path=customXml/itemProps3.xml><?xml version="1.0" encoding="utf-8"?>
<ds:datastoreItem xmlns:ds="http://schemas.openxmlformats.org/officeDocument/2006/customXml" ds:itemID="{15DEE858-CBD1-4D70-BCB8-400C4E2824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</vt:lpstr>
      <vt:lpstr>Report!Print_Titles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Larsen-Williams, Marla</cp:lastModifiedBy>
  <dcterms:created xsi:type="dcterms:W3CDTF">2022-12-02T13:10:11Z</dcterms:created>
  <dcterms:modified xsi:type="dcterms:W3CDTF">2022-12-02T13:22:09Z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0x0101004532E1FF047D6B4EA1734A4D312CC750</vt:lpwstr>
  </property>
</Properties>
</file>